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8160" windowHeight="1455" tabRatio="817"/>
  </bookViews>
  <sheets>
    <sheet name="První vybavení" sheetId="1" r:id="rId1"/>
    <sheet name="seznam místností" sheetId="24" r:id="rId2"/>
  </sheets>
  <definedNames>
    <definedName name="_xlnm.Print_Area" localSheetId="1">'seznam místností'!$A$1:$AD$23</definedName>
  </definedNames>
  <calcPr calcId="145621"/>
</workbook>
</file>

<file path=xl/calcChain.xml><?xml version="1.0" encoding="utf-8"?>
<calcChain xmlns="http://schemas.openxmlformats.org/spreadsheetml/2006/main">
  <c r="C127" i="1" l="1"/>
  <c r="C13" i="24" l="1"/>
  <c r="C79" i="1" s="1"/>
  <c r="C80" i="1" s="1"/>
  <c r="C3" i="24"/>
  <c r="C19" i="1" s="1"/>
  <c r="C4" i="24"/>
  <c r="C25" i="1" s="1"/>
  <c r="C5" i="24"/>
  <c r="C31" i="1" s="1"/>
  <c r="C6" i="24"/>
  <c r="C37" i="1" s="1"/>
  <c r="C7" i="24"/>
  <c r="C43" i="1" s="1"/>
  <c r="C8" i="24"/>
  <c r="C49" i="1" s="1"/>
  <c r="C9" i="24"/>
  <c r="C55" i="1" s="1"/>
  <c r="C10" i="24"/>
  <c r="C61" i="1" s="1"/>
  <c r="C11" i="24"/>
  <c r="C67" i="1" s="1"/>
  <c r="C12" i="24"/>
  <c r="C73" i="1" s="1"/>
  <c r="C14" i="24"/>
  <c r="C85" i="1" s="1"/>
  <c r="C86" i="1" s="1"/>
  <c r="C15" i="24"/>
  <c r="C91" i="1" s="1"/>
  <c r="C92" i="1" s="1"/>
  <c r="C16" i="24"/>
  <c r="C97" i="1" s="1"/>
  <c r="C98" i="1" s="1"/>
  <c r="C17" i="24"/>
  <c r="C103" i="1" s="1"/>
  <c r="C104" i="1" s="1"/>
  <c r="C18" i="24"/>
  <c r="C109" i="1" s="1"/>
  <c r="C110" i="1" s="1"/>
  <c r="C19" i="24"/>
  <c r="C115" i="1" s="1"/>
  <c r="C116" i="1" s="1"/>
  <c r="C20" i="24"/>
  <c r="C121" i="1" s="1"/>
  <c r="C122" i="1" s="1"/>
  <c r="C21" i="24"/>
  <c r="C128" i="1" s="1"/>
  <c r="C22" i="24"/>
  <c r="C133" i="1" s="1"/>
  <c r="C134" i="1" s="1"/>
  <c r="C23" i="24"/>
  <c r="C139" i="1" s="1"/>
  <c r="C140" i="1" s="1"/>
  <c r="C2" i="24"/>
  <c r="C13" i="1" s="1"/>
  <c r="C74" i="1" l="1"/>
  <c r="C68" i="1" l="1"/>
  <c r="C62" i="1"/>
  <c r="C56" i="1"/>
  <c r="C50" i="1"/>
  <c r="C44" i="1"/>
  <c r="C38" i="1"/>
  <c r="C32" i="1"/>
  <c r="C26" i="1"/>
  <c r="C20" i="1"/>
  <c r="C14" i="1"/>
  <c r="D142" i="1" l="1"/>
  <c r="D144" i="1" s="1"/>
</calcChain>
</file>

<file path=xl/sharedStrings.xml><?xml version="1.0" encoding="utf-8"?>
<sst xmlns="http://schemas.openxmlformats.org/spreadsheetml/2006/main" count="207" uniqueCount="113">
  <si>
    <t>W1</t>
  </si>
  <si>
    <t>W2</t>
  </si>
  <si>
    <t>W3</t>
  </si>
  <si>
    <t>W4</t>
  </si>
  <si>
    <t>W5</t>
  </si>
  <si>
    <t>W6</t>
  </si>
  <si>
    <t>W7</t>
  </si>
  <si>
    <t>W8</t>
  </si>
  <si>
    <t>W9</t>
  </si>
  <si>
    <t>W10</t>
  </si>
  <si>
    <t>W11</t>
  </si>
  <si>
    <t>HYGIENICKÝ KOŠ ZÁVĚSNÝ, KULATÝ, NEREZOVÝ</t>
  </si>
  <si>
    <t>HÁČEK (VĚŠÁČEK) NÁSTĚNNÝ, NEREZOVÝ</t>
  </si>
  <si>
    <t>WC SOUPRAVA (štětka)</t>
  </si>
  <si>
    <t>Počet</t>
  </si>
  <si>
    <t>Cena/ks</t>
  </si>
  <si>
    <t>ZÁSOBNÍK NA TOALETNÍ PAPÍR</t>
  </si>
  <si>
    <t>Jedná se o nerezový zásobník na toaletní papír se zámkem o rozměrech 115x270x271mm , na 1 roli toaletního papíru Jumbo 200-240mm, který bude umístěn v každé WC kabině.</t>
  </si>
  <si>
    <t>ZÁSOBNÍK NA PAPÍROVÉ RUČNÍKY</t>
  </si>
  <si>
    <t>Cena celkem</t>
  </si>
  <si>
    <t>Jedná se o nerezový zásobník na papírové ručníky o rozměrech 100x275x355mm na 525ks papírových ručníků „Z“, se zámkem, který bude umístěn v předsíňkách WC, kabinách WC imobilních</t>
  </si>
  <si>
    <t>KOŠ NA PAPÍROVÉ RUČNÍKY</t>
  </si>
  <si>
    <t>Jedná se o nerezový velkokapacitní 25l koš na papírové ručníky o rozměrech 155x355x460mm, který bude umístěn v předsíňkách WC, kabinách WC imobilních a ve vybraných technických místnostech</t>
  </si>
  <si>
    <t>ZÁSOBNÍK NA HYGIENICKÉ SÁČKY</t>
  </si>
  <si>
    <t>Jedná se o nerezový zásobník na hygienické sáčky o rozměrech 30x97x145mm, na 25ks plastových sáčků v krabičce, který bude umístěn v každé kabině WC žen a WC imobilních, nástěnný</t>
  </si>
  <si>
    <t>DÁVKOVAČ MÝDLA</t>
  </si>
  <si>
    <t>Jedná se o nerezový dávkovač tekutého mýdla na 820ml o rozměrech 91x105x160mm, který bude umístěn nad každým umyvadlem, nástěnný, mechanický</t>
  </si>
  <si>
    <t>Jedná se o nerezový háček o rozměrech 60x55mm, který bude umístěn v každé WC kabině a pod přebalovacími pulty pro zavěšení mikrotenových sáčků na použité pleny.</t>
  </si>
  <si>
    <t>PŘEBALOVACÍ   PULT</t>
  </si>
  <si>
    <t>Jedná se o nerezovou poličku o celkové šířce cca 24 cm, která bude umístěna v prostorách sprch. Např. Zack Civio, nebo Blomus Primo (celková šířka 33 cm)</t>
  </si>
  <si>
    <t>Zrcadlo vlepené mezi keramický obklad na stěnu</t>
  </si>
  <si>
    <t>Koš na pleny s víkem</t>
  </si>
  <si>
    <t>Jedná se o nerezový 16L nástěnný koš s výklopným samozavíracím víkem, provedení nerez, rozměr 120x448x598 mm, umísnění pod přebalovacím pultem, na použité pleny</t>
  </si>
  <si>
    <t>Jedná se o výklopný plastový přebalovací pult, umístěný na wc imobilních.  Materiál : vysoce odolný plast v bílošedé barvě, s antimikrobiální ochranou Microban  a bezpečnostními popruhy. 
Rozměry ve složením stavu 133x559x902 mm, v rozloženém stavu 889x559x902.  Např. Koala Bear BKB 101-05/ Koala Kare</t>
  </si>
  <si>
    <t>POLIČKA NEREZOVÁ ŠÍŘKA cca 24 cm, DO SPRCH</t>
  </si>
  <si>
    <t>Jedná se o nerezovou závěsnou soupravu na údržbu WC o rozměrech 106x407mm, která bude umístěna v každé WC kabině. Souprava je složena ze štětky a závěsné nádoby.</t>
  </si>
  <si>
    <t>Jedná se o kulatý nerezový závěsný 3l hygienický koš s plastovou vložkou o rozměrech 250x170x230mm, který bude umístěn v každé WC kabině žen.</t>
  </si>
  <si>
    <t>1.09</t>
  </si>
  <si>
    <t>Z1</t>
  </si>
  <si>
    <t>ZRCADLO 140x120</t>
  </si>
  <si>
    <t>název</t>
  </si>
  <si>
    <t>štětka</t>
  </si>
  <si>
    <t>toaleťák</t>
  </si>
  <si>
    <t>ručníky</t>
  </si>
  <si>
    <t>koš na ruč.</t>
  </si>
  <si>
    <t>hyg.koš</t>
  </si>
  <si>
    <t>hyg.sáčky</t>
  </si>
  <si>
    <t>mýdelník</t>
  </si>
  <si>
    <t>háček</t>
  </si>
  <si>
    <t>přeb.pult</t>
  </si>
  <si>
    <t>polička</t>
  </si>
  <si>
    <t>koš pleny</t>
  </si>
  <si>
    <t>zrc. 140x120</t>
  </si>
  <si>
    <t>Z2</t>
  </si>
  <si>
    <t>zrc. 240x120</t>
  </si>
  <si>
    <t>zrc. 405x120</t>
  </si>
  <si>
    <t>Z3</t>
  </si>
  <si>
    <t>Z4</t>
  </si>
  <si>
    <t>zrc. 60x90</t>
  </si>
  <si>
    <t>zrc. 70x90</t>
  </si>
  <si>
    <t>Z5</t>
  </si>
  <si>
    <t>0.09</t>
  </si>
  <si>
    <t>0.10</t>
  </si>
  <si>
    <t>0.12</t>
  </si>
  <si>
    <t>0.13</t>
  </si>
  <si>
    <t>zrc. 90x90</t>
  </si>
  <si>
    <t>Z6</t>
  </si>
  <si>
    <t>zrc. 187x90</t>
  </si>
  <si>
    <t>Z7</t>
  </si>
  <si>
    <t>0.22</t>
  </si>
  <si>
    <t>0.24</t>
  </si>
  <si>
    <t>0.26</t>
  </si>
  <si>
    <t>0.25</t>
  </si>
  <si>
    <t>0.27</t>
  </si>
  <si>
    <t>0.28</t>
  </si>
  <si>
    <t>0.29</t>
  </si>
  <si>
    <t>0.39</t>
  </si>
  <si>
    <t>0.42</t>
  </si>
  <si>
    <t>zrc. 205x120</t>
  </si>
  <si>
    <t>zrc. 120x120</t>
  </si>
  <si>
    <t>Z8</t>
  </si>
  <si>
    <t>Z9</t>
  </si>
  <si>
    <t>zrc. 220x120</t>
  </si>
  <si>
    <t>Z10</t>
  </si>
  <si>
    <t>0.36</t>
  </si>
  <si>
    <t>zn.</t>
  </si>
  <si>
    <t>∑</t>
  </si>
  <si>
    <t>ZRCADLO 240x120</t>
  </si>
  <si>
    <t>ZRCADLO 405x120</t>
  </si>
  <si>
    <t>ZRCADLO 60x90</t>
  </si>
  <si>
    <t>ZRCADLO 70x90</t>
  </si>
  <si>
    <t>ZRCADLO 90x90</t>
  </si>
  <si>
    <t>ZRCADLO 220x120</t>
  </si>
  <si>
    <t>ZRCADLO 120x120</t>
  </si>
  <si>
    <t>ZRCADLO 205x120</t>
  </si>
  <si>
    <t>ZRCADLO 187x90</t>
  </si>
  <si>
    <t>CELKOVÁ CENA – DODÁVKA</t>
  </si>
  <si>
    <t>MONTÁŽ</t>
  </si>
  <si>
    <t>CENA CELKEM BEZ DPH</t>
  </si>
  <si>
    <t>Jsou-li ve výkazu výměr nebo ve standardech uvedeny odkazy na obchodní firmy, názvy nebo specifická označení výrobků apod., jsou takové odkazy pouze informativní a zhotoviteli umožňují v souladu s § 45-46 zákona 137/2006 Sb. použít i jiných kvalitativně a technicky obdobných, případně kvalitnějších řešení.</t>
  </si>
  <si>
    <t>TECHNICKÁ ZPRÁVA</t>
  </si>
  <si>
    <t>Navržené řešení prvního vybavení obsahuje vybavení hygienických zařízení v objektu.
Byl zvolen standard vybavení „antivandal“. Jsou použity výrobky v povrchové úpravě – matný nerez.
Např. Vencl, AZP Brno</t>
  </si>
  <si>
    <t xml:space="preserve">Úvod : </t>
  </si>
  <si>
    <t>S2</t>
  </si>
  <si>
    <t>ZÁVĚS DO SPRCH</t>
  </si>
  <si>
    <t>Je součástí sanitárního vybavení kód Si, tj. sprchová sestava pro imobilní. Jedná se o závěs do sprch s kroužky z PEVA materiálu o rozměrech 2000x1800mm.</t>
  </si>
  <si>
    <t>závěs</t>
  </si>
  <si>
    <t>1.20I</t>
  </si>
  <si>
    <t>1.25I</t>
  </si>
  <si>
    <t>Investor: Podniky města Šumperka</t>
  </si>
  <si>
    <t>Arch.z.Studio,ing.arch.Jaroslav Ševčík</t>
  </si>
  <si>
    <t>Kamenná 3857,Zlín</t>
  </si>
  <si>
    <t>Vypracoval: ing.Josefiková Miroslava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</si>
</sst>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##&quot; ks&quot;"/>
    <numFmt numFmtId="166" formatCode="#&quot; ks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4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0" fillId="0" borderId="0" xfId="0" applyFill="1"/>
    <xf numFmtId="0" fontId="1" fillId="0" borderId="0" xfId="0" applyFont="1" applyFill="1"/>
    <xf numFmtId="164" fontId="0" fillId="0" borderId="0" xfId="0" applyNumberFormat="1" applyFill="1"/>
    <xf numFmtId="0" fontId="1" fillId="0" borderId="0" xfId="0" applyFont="1" applyFill="1" applyAlignment="1">
      <alignment horizontal="left"/>
    </xf>
    <xf numFmtId="166" fontId="0" fillId="0" borderId="0" xfId="0" applyNumberFormat="1" applyFill="1"/>
    <xf numFmtId="165" fontId="0" fillId="0" borderId="0" xfId="0" applyNumberFormat="1" applyFill="1"/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0" fillId="0" borderId="0" xfId="0" applyAlignment="1">
      <alignment horizontal="center"/>
    </xf>
    <xf numFmtId="0" fontId="3" fillId="0" borderId="0" xfId="0" applyFont="1" applyFill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16" fontId="4" fillId="0" borderId="1" xfId="0" applyNumberFormat="1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0" fillId="0" borderId="0" xfId="0" applyFill="1" applyBorder="1"/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164" fontId="6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wrapText="1"/>
    </xf>
    <xf numFmtId="164" fontId="0" fillId="2" borderId="0" xfId="0" applyNumberFormat="1" applyFill="1" applyProtection="1">
      <protection locked="0"/>
    </xf>
    <xf numFmtId="164" fontId="6" fillId="2" borderId="0" xfId="0" applyNumberFormat="1" applyFont="1" applyFill="1" applyBorder="1" applyAlignment="1" applyProtection="1">
      <alignment horizontal="righ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175248</xdr:colOff>
      <xdr:row>9</xdr:row>
      <xdr:rowOff>76201</xdr:rowOff>
    </xdr:from>
    <xdr:to>
      <xdr:col>7</xdr:col>
      <xdr:colOff>596028</xdr:colOff>
      <xdr:row>13</xdr:row>
      <xdr:rowOff>209550</xdr:rowOff>
    </xdr:to>
    <xdr:pic>
      <xdr:nvPicPr>
        <xdr:cNvPr id="1025" name="Picture 1" descr="WC_set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23423" y="1123951"/>
          <a:ext cx="420780" cy="1685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262857</xdr:colOff>
      <xdr:row>15</xdr:row>
      <xdr:rowOff>123826</xdr:rowOff>
    </xdr:from>
    <xdr:to>
      <xdr:col>8</xdr:col>
      <xdr:colOff>5682</xdr:colOff>
      <xdr:row>19</xdr:row>
      <xdr:rowOff>28576</xdr:rowOff>
    </xdr:to>
    <xdr:pic>
      <xdr:nvPicPr>
        <xdr:cNvPr id="1026" name="Picture 2" descr="zasobnik_WC_papiru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25282" y="3228976"/>
          <a:ext cx="1143000" cy="1114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282821</xdr:colOff>
      <xdr:row>21</xdr:row>
      <xdr:rowOff>76201</xdr:rowOff>
    </xdr:from>
    <xdr:to>
      <xdr:col>8</xdr:col>
      <xdr:colOff>52836</xdr:colOff>
      <xdr:row>25</xdr:row>
      <xdr:rowOff>152505</xdr:rowOff>
    </xdr:to>
    <xdr:pic>
      <xdr:nvPicPr>
        <xdr:cNvPr id="1037" name="Picture 13" descr="zasobnik_rucniku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369046" y="4543426"/>
          <a:ext cx="989215" cy="12859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276226</xdr:colOff>
      <xdr:row>27</xdr:row>
      <xdr:rowOff>38101</xdr:rowOff>
    </xdr:from>
    <xdr:to>
      <xdr:col>8</xdr:col>
      <xdr:colOff>10212</xdr:colOff>
      <xdr:row>31</xdr:row>
      <xdr:rowOff>172975</xdr:rowOff>
    </xdr:to>
    <xdr:pic>
      <xdr:nvPicPr>
        <xdr:cNvPr id="1038" name="Picture 14" descr="W7_kos_25l_mat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438651" y="6438901"/>
          <a:ext cx="1134161" cy="1487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415925</xdr:colOff>
      <xdr:row>33</xdr:row>
      <xdr:rowOff>76200</xdr:rowOff>
    </xdr:from>
    <xdr:to>
      <xdr:col>7</xdr:col>
      <xdr:colOff>514349</xdr:colOff>
      <xdr:row>37</xdr:row>
      <xdr:rowOff>76200</xdr:rowOff>
    </xdr:to>
    <xdr:pic>
      <xdr:nvPicPr>
        <xdr:cNvPr id="1039" name="Picture 15" descr="kos_3l_zavesny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t="6428" b="4286"/>
        <a:stretch>
          <a:fillRect/>
        </a:stretch>
      </xdr:blipFill>
      <xdr:spPr bwMode="auto">
        <a:xfrm>
          <a:off x="4578350" y="8267700"/>
          <a:ext cx="888999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457201</xdr:colOff>
      <xdr:row>40</xdr:row>
      <xdr:rowOff>123825</xdr:rowOff>
    </xdr:from>
    <xdr:to>
      <xdr:col>7</xdr:col>
      <xdr:colOff>122683</xdr:colOff>
      <xdr:row>42</xdr:row>
      <xdr:rowOff>85725</xdr:rowOff>
    </xdr:to>
    <xdr:pic>
      <xdr:nvPicPr>
        <xdr:cNvPr id="1041" name="Picture 17" descr="W4_zasobnik_sacku_mat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619626" y="10163175"/>
          <a:ext cx="456057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276225</xdr:colOff>
      <xdr:row>45</xdr:row>
      <xdr:rowOff>142875</xdr:rowOff>
    </xdr:from>
    <xdr:to>
      <xdr:col>7</xdr:col>
      <xdr:colOff>165714</xdr:colOff>
      <xdr:row>49</xdr:row>
      <xdr:rowOff>29988</xdr:rowOff>
    </xdr:to>
    <xdr:pic>
      <xdr:nvPicPr>
        <xdr:cNvPr id="1042" name="Picture 18" descr="2197-375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438650" y="11601450"/>
          <a:ext cx="680064" cy="10872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180976</xdr:colOff>
      <xdr:row>52</xdr:row>
      <xdr:rowOff>9526</xdr:rowOff>
    </xdr:from>
    <xdr:to>
      <xdr:col>7</xdr:col>
      <xdr:colOff>126950</xdr:colOff>
      <xdr:row>52</xdr:row>
      <xdr:rowOff>491339</xdr:rowOff>
    </xdr:to>
    <xdr:pic>
      <xdr:nvPicPr>
        <xdr:cNvPr id="1043" name="Picture 19" descr="hacek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 t="14285" b="20300"/>
        <a:stretch>
          <a:fillRect/>
        </a:stretch>
      </xdr:blipFill>
      <xdr:spPr bwMode="auto">
        <a:xfrm>
          <a:off x="4343401" y="13325476"/>
          <a:ext cx="736549" cy="481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104774</xdr:colOff>
      <xdr:row>57</xdr:row>
      <xdr:rowOff>80315</xdr:rowOff>
    </xdr:from>
    <xdr:to>
      <xdr:col>8</xdr:col>
      <xdr:colOff>209550</xdr:colOff>
      <xdr:row>61</xdr:row>
      <xdr:rowOff>174199</xdr:rowOff>
    </xdr:to>
    <xdr:pic>
      <xdr:nvPicPr>
        <xdr:cNvPr id="1044" name="fancybox-img" descr="KOALA BEAR BKB 101-05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 t="14624" b="10753"/>
        <a:stretch>
          <a:fillRect/>
        </a:stretch>
      </xdr:blipFill>
      <xdr:spPr bwMode="auto">
        <a:xfrm>
          <a:off x="4267199" y="14805965"/>
          <a:ext cx="1504951" cy="16845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419100</xdr:colOff>
      <xdr:row>64</xdr:row>
      <xdr:rowOff>95251</xdr:rowOff>
    </xdr:from>
    <xdr:to>
      <xdr:col>7</xdr:col>
      <xdr:colOff>68580</xdr:colOff>
      <xdr:row>64</xdr:row>
      <xdr:rowOff>656279</xdr:rowOff>
    </xdr:to>
    <xdr:pic>
      <xdr:nvPicPr>
        <xdr:cNvPr id="1046" name="Picture 22" descr="2748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 t="26718" b="24844"/>
        <a:stretch>
          <a:fillRect/>
        </a:stretch>
      </xdr:blipFill>
      <xdr:spPr bwMode="auto">
        <a:xfrm>
          <a:off x="3648075" y="17592676"/>
          <a:ext cx="868680" cy="5610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57152</xdr:colOff>
      <xdr:row>65</xdr:row>
      <xdr:rowOff>0</xdr:rowOff>
    </xdr:from>
    <xdr:to>
      <xdr:col>8</xdr:col>
      <xdr:colOff>354343</xdr:colOff>
      <xdr:row>67</xdr:row>
      <xdr:rowOff>146682</xdr:rowOff>
    </xdr:to>
    <xdr:pic>
      <xdr:nvPicPr>
        <xdr:cNvPr id="1047" name="Picture 23" descr="68395-blomus-policka-do-sprchoveho-koutu-primo-matna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 l="2856" t="14651" b="13954"/>
        <a:stretch>
          <a:fillRect/>
        </a:stretch>
      </xdr:blipFill>
      <xdr:spPr bwMode="auto">
        <a:xfrm>
          <a:off x="4505327" y="18059400"/>
          <a:ext cx="906791" cy="584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276225</xdr:colOff>
      <xdr:row>69</xdr:row>
      <xdr:rowOff>19048</xdr:rowOff>
    </xdr:from>
    <xdr:to>
      <xdr:col>7</xdr:col>
      <xdr:colOff>361950</xdr:colOff>
      <xdr:row>73</xdr:row>
      <xdr:rowOff>163118</xdr:rowOff>
    </xdr:to>
    <xdr:pic>
      <xdr:nvPicPr>
        <xdr:cNvPr id="1049" name="Picture 25" descr="kos_16l_zavesny_viko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 b="2083"/>
        <a:stretch>
          <a:fillRect/>
        </a:stretch>
      </xdr:blipFill>
      <xdr:spPr bwMode="auto">
        <a:xfrm>
          <a:off x="4438650" y="24793573"/>
          <a:ext cx="876300" cy="128707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141287</xdr:colOff>
      <xdr:row>74</xdr:row>
      <xdr:rowOff>133349</xdr:rowOff>
    </xdr:from>
    <xdr:to>
      <xdr:col>7</xdr:col>
      <xdr:colOff>581025</xdr:colOff>
      <xdr:row>81</xdr:row>
      <xdr:rowOff>195146</xdr:rowOff>
    </xdr:to>
    <xdr:pic>
      <xdr:nvPicPr>
        <xdr:cNvPr id="2050" name="Picture 2" descr="sprchovy_zaves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 l="14184" r="15958"/>
        <a:stretch>
          <a:fillRect/>
        </a:stretch>
      </xdr:blipFill>
      <xdr:spPr bwMode="auto">
        <a:xfrm>
          <a:off x="4579937" y="20802599"/>
          <a:ext cx="1287463" cy="18429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46"/>
  <sheetViews>
    <sheetView tabSelected="1" zoomScale="115" zoomScaleNormal="115" workbookViewId="0"/>
  </sheetViews>
  <sheetFormatPr defaultRowHeight="15" x14ac:dyDescent="0.25"/>
  <cols>
    <col min="1" max="1" width="9.5703125" style="3" customWidth="1"/>
    <col min="2" max="2" width="12.7109375" style="3" customWidth="1"/>
    <col min="3" max="3" width="10" style="3" customWidth="1"/>
    <col min="4" max="4" width="10.42578125" style="3" customWidth="1"/>
    <col min="5" max="5" width="10.5703125" style="3" customWidth="1"/>
    <col min="6" max="6" width="9.140625" style="3"/>
    <col min="7" max="7" width="11.85546875" style="3" customWidth="1"/>
    <col min="8" max="16384" width="9.140625" style="3"/>
  </cols>
  <sheetData>
    <row r="1" spans="1:9" x14ac:dyDescent="0.25">
      <c r="A1" s="3" t="s">
        <v>109</v>
      </c>
    </row>
    <row r="2" spans="1:9" x14ac:dyDescent="0.25">
      <c r="A2" s="3" t="s">
        <v>110</v>
      </c>
    </row>
    <row r="3" spans="1:9" x14ac:dyDescent="0.25">
      <c r="A3" s="3" t="s">
        <v>111</v>
      </c>
    </row>
    <row r="4" spans="1:9" ht="42" customHeight="1" x14ac:dyDescent="0.25">
      <c r="A4" s="28" t="s">
        <v>99</v>
      </c>
      <c r="B4" s="28"/>
      <c r="C4" s="28"/>
      <c r="D4" s="28"/>
      <c r="E4" s="28"/>
      <c r="F4" s="28"/>
      <c r="G4" s="28"/>
      <c r="H4" s="28"/>
      <c r="I4" s="9"/>
    </row>
    <row r="5" spans="1:9" ht="20.25" customHeight="1" x14ac:dyDescent="0.25">
      <c r="A5" s="13"/>
      <c r="B5" s="13"/>
      <c r="C5" s="13"/>
      <c r="D5" s="13"/>
      <c r="E5" s="13"/>
      <c r="F5" s="13"/>
      <c r="G5" s="13"/>
      <c r="H5" s="13"/>
      <c r="I5" s="9"/>
    </row>
    <row r="6" spans="1:9" ht="21" x14ac:dyDescent="0.35">
      <c r="A6" s="27" t="s">
        <v>100</v>
      </c>
      <c r="B6" s="27"/>
      <c r="C6" s="27"/>
      <c r="D6" s="13"/>
      <c r="E6" s="13"/>
      <c r="F6" s="13"/>
      <c r="G6" s="13"/>
      <c r="H6" s="13"/>
      <c r="I6" s="9"/>
    </row>
    <row r="7" spans="1:9" ht="25.5" customHeight="1" x14ac:dyDescent="0.35">
      <c r="A7" s="25" t="s">
        <v>102</v>
      </c>
      <c r="B7" s="24"/>
      <c r="C7" s="24"/>
      <c r="D7" s="13"/>
      <c r="E7" s="13"/>
      <c r="F7" s="13"/>
      <c r="G7" s="13"/>
      <c r="H7" s="13"/>
      <c r="I7" s="9"/>
    </row>
    <row r="8" spans="1:9" ht="50.25" customHeight="1" x14ac:dyDescent="0.25">
      <c r="A8" s="28" t="s">
        <v>101</v>
      </c>
      <c r="B8" s="28"/>
      <c r="C8" s="28"/>
      <c r="D8" s="28"/>
      <c r="E8" s="28"/>
      <c r="F8" s="28"/>
      <c r="G8" s="28"/>
      <c r="H8" s="28"/>
      <c r="I8" s="9"/>
    </row>
    <row r="10" spans="1:9" ht="15" customHeight="1" x14ac:dyDescent="0.3">
      <c r="A10" s="1" t="s">
        <v>0</v>
      </c>
      <c r="B10" s="2" t="s">
        <v>13</v>
      </c>
    </row>
    <row r="11" spans="1:9" ht="44.25" customHeight="1" x14ac:dyDescent="0.3">
      <c r="A11" s="1"/>
      <c r="B11" s="28" t="s">
        <v>35</v>
      </c>
      <c r="C11" s="28"/>
      <c r="D11" s="28"/>
      <c r="E11" s="28"/>
      <c r="F11" s="28"/>
      <c r="G11" s="28"/>
    </row>
    <row r="12" spans="1:9" ht="17.25" customHeight="1" x14ac:dyDescent="0.3">
      <c r="A12" s="1"/>
      <c r="B12" s="4" t="s">
        <v>15</v>
      </c>
      <c r="C12" s="29"/>
      <c r="D12" s="11"/>
      <c r="E12" s="11"/>
      <c r="F12" s="11"/>
      <c r="G12" s="11"/>
    </row>
    <row r="13" spans="1:9" ht="17.25" customHeight="1" x14ac:dyDescent="0.3">
      <c r="A13" s="1"/>
      <c r="B13" s="6" t="s">
        <v>14</v>
      </c>
      <c r="C13" s="7">
        <f>'seznam místností'!C2</f>
        <v>19</v>
      </c>
      <c r="D13" s="11"/>
      <c r="E13" s="11"/>
      <c r="F13" s="11"/>
      <c r="G13" s="11"/>
    </row>
    <row r="14" spans="1:9" ht="17.25" x14ac:dyDescent="0.3">
      <c r="A14" s="1"/>
      <c r="B14" s="6" t="s">
        <v>19</v>
      </c>
      <c r="C14" s="5">
        <f>C13*C12</f>
        <v>0</v>
      </c>
    </row>
    <row r="15" spans="1:9" ht="17.25" x14ac:dyDescent="0.3">
      <c r="A15" s="1"/>
      <c r="C15" s="8"/>
      <c r="D15" s="5"/>
    </row>
    <row r="16" spans="1:9" ht="17.25" x14ac:dyDescent="0.3">
      <c r="A16" s="1" t="s">
        <v>1</v>
      </c>
      <c r="B16" s="2" t="s">
        <v>16</v>
      </c>
    </row>
    <row r="17" spans="1:7" ht="43.5" customHeight="1" x14ac:dyDescent="0.3">
      <c r="A17" s="1"/>
      <c r="B17" s="28" t="s">
        <v>17</v>
      </c>
      <c r="C17" s="28"/>
      <c r="D17" s="28"/>
      <c r="E17" s="28"/>
      <c r="F17" s="28"/>
      <c r="G17" s="9"/>
    </row>
    <row r="18" spans="1:7" ht="17.25" x14ac:dyDescent="0.3">
      <c r="A18" s="1"/>
      <c r="B18" s="4" t="s">
        <v>15</v>
      </c>
      <c r="C18" s="29"/>
      <c r="D18" s="11"/>
      <c r="E18" s="11"/>
      <c r="F18" s="11"/>
      <c r="G18" s="11"/>
    </row>
    <row r="19" spans="1:7" ht="17.25" x14ac:dyDescent="0.3">
      <c r="A19" s="1"/>
      <c r="B19" s="6" t="s">
        <v>14</v>
      </c>
      <c r="C19" s="7">
        <f>'seznam místností'!C3</f>
        <v>19</v>
      </c>
      <c r="D19" s="11"/>
      <c r="E19" s="11"/>
      <c r="F19" s="11"/>
      <c r="G19" s="11"/>
    </row>
    <row r="20" spans="1:7" ht="17.25" x14ac:dyDescent="0.3">
      <c r="A20" s="1"/>
      <c r="B20" s="6" t="s">
        <v>19</v>
      </c>
      <c r="C20" s="5">
        <f>C19*C18</f>
        <v>0</v>
      </c>
      <c r="D20" s="10"/>
    </row>
    <row r="21" spans="1:7" ht="17.25" x14ac:dyDescent="0.3">
      <c r="A21" s="1"/>
      <c r="C21" s="8"/>
      <c r="D21" s="5"/>
    </row>
    <row r="22" spans="1:7" ht="17.25" x14ac:dyDescent="0.3">
      <c r="A22" s="1" t="s">
        <v>2</v>
      </c>
      <c r="B22" s="2" t="s">
        <v>18</v>
      </c>
    </row>
    <row r="23" spans="1:7" ht="43.5" customHeight="1" x14ac:dyDescent="0.3">
      <c r="A23" s="1"/>
      <c r="B23" s="28" t="s">
        <v>20</v>
      </c>
      <c r="C23" s="28"/>
      <c r="D23" s="28"/>
      <c r="E23" s="28"/>
      <c r="F23" s="28"/>
    </row>
    <row r="24" spans="1:7" ht="17.25" x14ac:dyDescent="0.3">
      <c r="A24" s="1"/>
      <c r="B24" s="4" t="s">
        <v>15</v>
      </c>
      <c r="C24" s="29"/>
      <c r="D24" s="11"/>
      <c r="E24" s="11"/>
      <c r="F24" s="11"/>
    </row>
    <row r="25" spans="1:7" ht="17.25" x14ac:dyDescent="0.3">
      <c r="A25" s="1"/>
      <c r="B25" s="6" t="s">
        <v>14</v>
      </c>
      <c r="C25" s="7">
        <f>'seznam místností'!C4</f>
        <v>22</v>
      </c>
      <c r="D25" s="11"/>
      <c r="E25" s="11"/>
      <c r="F25" s="11"/>
    </row>
    <row r="26" spans="1:7" ht="17.25" x14ac:dyDescent="0.3">
      <c r="A26" s="1"/>
      <c r="B26" s="6" t="s">
        <v>19</v>
      </c>
      <c r="C26" s="5">
        <f>C25*C24</f>
        <v>0</v>
      </c>
      <c r="D26" s="10"/>
    </row>
    <row r="27" spans="1:7" ht="17.25" x14ac:dyDescent="0.3">
      <c r="A27" s="1"/>
      <c r="B27" s="6"/>
      <c r="C27" s="5"/>
      <c r="D27" s="10"/>
    </row>
    <row r="28" spans="1:7" ht="17.25" x14ac:dyDescent="0.3">
      <c r="A28" s="1" t="s">
        <v>3</v>
      </c>
      <c r="B28" s="2" t="s">
        <v>21</v>
      </c>
    </row>
    <row r="29" spans="1:7" ht="54.75" customHeight="1" x14ac:dyDescent="0.3">
      <c r="A29" s="1"/>
      <c r="B29" s="28" t="s">
        <v>22</v>
      </c>
      <c r="C29" s="28"/>
      <c r="D29" s="28"/>
      <c r="E29" s="28"/>
      <c r="F29" s="28"/>
    </row>
    <row r="30" spans="1:7" ht="17.25" x14ac:dyDescent="0.3">
      <c r="A30" s="1"/>
      <c r="B30" s="4" t="s">
        <v>15</v>
      </c>
      <c r="C30" s="29"/>
      <c r="D30" s="11"/>
      <c r="E30" s="11"/>
      <c r="F30" s="11"/>
    </row>
    <row r="31" spans="1:7" ht="17.25" x14ac:dyDescent="0.3">
      <c r="A31" s="1"/>
      <c r="B31" s="6" t="s">
        <v>14</v>
      </c>
      <c r="C31" s="7">
        <f>'seznam místností'!C5</f>
        <v>22</v>
      </c>
      <c r="D31" s="11"/>
      <c r="E31" s="11"/>
      <c r="F31" s="11"/>
    </row>
    <row r="32" spans="1:7" ht="17.25" x14ac:dyDescent="0.3">
      <c r="A32" s="1"/>
      <c r="B32" s="6" t="s">
        <v>19</v>
      </c>
      <c r="C32" s="5">
        <f>C31*C30</f>
        <v>0</v>
      </c>
      <c r="D32" s="10"/>
    </row>
    <row r="33" spans="1:6" ht="17.25" x14ac:dyDescent="0.3">
      <c r="A33" s="1"/>
    </row>
    <row r="34" spans="1:6" ht="17.25" x14ac:dyDescent="0.3">
      <c r="A34" s="1" t="s">
        <v>4</v>
      </c>
      <c r="B34" s="2" t="s">
        <v>11</v>
      </c>
    </row>
    <row r="35" spans="1:6" ht="42" customHeight="1" x14ac:dyDescent="0.3">
      <c r="A35" s="1"/>
      <c r="B35" s="28" t="s">
        <v>36</v>
      </c>
      <c r="C35" s="28"/>
      <c r="D35" s="28"/>
      <c r="E35" s="28"/>
      <c r="F35" s="28"/>
    </row>
    <row r="36" spans="1:6" ht="17.25" x14ac:dyDescent="0.3">
      <c r="A36" s="1"/>
      <c r="B36" s="4" t="s">
        <v>15</v>
      </c>
      <c r="C36" s="29"/>
      <c r="D36" s="11"/>
      <c r="E36" s="11"/>
      <c r="F36" s="11"/>
    </row>
    <row r="37" spans="1:6" ht="17.25" x14ac:dyDescent="0.3">
      <c r="A37" s="1"/>
      <c r="B37" s="6" t="s">
        <v>14</v>
      </c>
      <c r="C37" s="7">
        <f>'seznam místností'!C6</f>
        <v>13</v>
      </c>
      <c r="D37" s="11"/>
      <c r="E37" s="11"/>
      <c r="F37" s="11"/>
    </row>
    <row r="38" spans="1:6" ht="17.25" x14ac:dyDescent="0.3">
      <c r="A38" s="1"/>
      <c r="B38" s="6" t="s">
        <v>19</v>
      </c>
      <c r="C38" s="5">
        <f>C37*C36</f>
        <v>0</v>
      </c>
      <c r="D38" s="10"/>
    </row>
    <row r="39" spans="1:6" ht="17.25" x14ac:dyDescent="0.3">
      <c r="A39" s="1"/>
    </row>
    <row r="40" spans="1:6" ht="17.25" x14ac:dyDescent="0.3">
      <c r="A40" s="1" t="s">
        <v>5</v>
      </c>
      <c r="B40" s="2" t="s">
        <v>23</v>
      </c>
    </row>
    <row r="41" spans="1:6" ht="42.75" customHeight="1" x14ac:dyDescent="0.3">
      <c r="A41" s="1"/>
      <c r="B41" s="28" t="s">
        <v>24</v>
      </c>
      <c r="C41" s="28"/>
      <c r="D41" s="28"/>
      <c r="E41" s="28"/>
      <c r="F41" s="28"/>
    </row>
    <row r="42" spans="1:6" ht="17.25" x14ac:dyDescent="0.3">
      <c r="A42" s="1"/>
      <c r="B42" s="4" t="s">
        <v>15</v>
      </c>
      <c r="C42" s="29"/>
      <c r="D42" s="11"/>
      <c r="E42" s="11"/>
      <c r="F42" s="11"/>
    </row>
    <row r="43" spans="1:6" ht="17.25" x14ac:dyDescent="0.3">
      <c r="A43" s="1"/>
      <c r="B43" s="6" t="s">
        <v>14</v>
      </c>
      <c r="C43" s="7">
        <f>'seznam místností'!C7</f>
        <v>13</v>
      </c>
      <c r="D43" s="11"/>
      <c r="E43" s="11"/>
      <c r="F43" s="11"/>
    </row>
    <row r="44" spans="1:6" ht="17.25" x14ac:dyDescent="0.3">
      <c r="A44" s="1"/>
      <c r="B44" s="6" t="s">
        <v>19</v>
      </c>
      <c r="C44" s="5">
        <f>C43*C42</f>
        <v>0</v>
      </c>
      <c r="D44" s="10"/>
    </row>
    <row r="45" spans="1:6" ht="17.25" x14ac:dyDescent="0.3">
      <c r="A45" s="1"/>
      <c r="B45" s="2"/>
    </row>
    <row r="46" spans="1:6" ht="17.25" x14ac:dyDescent="0.3">
      <c r="A46" s="1" t="s">
        <v>6</v>
      </c>
      <c r="B46" s="2" t="s">
        <v>25</v>
      </c>
    </row>
    <row r="47" spans="1:6" ht="42.75" customHeight="1" x14ac:dyDescent="0.3">
      <c r="A47" s="1"/>
      <c r="B47" s="28" t="s">
        <v>26</v>
      </c>
      <c r="C47" s="28"/>
      <c r="D47" s="28"/>
      <c r="E47" s="28"/>
      <c r="F47" s="28"/>
    </row>
    <row r="48" spans="1:6" ht="17.25" x14ac:dyDescent="0.3">
      <c r="A48" s="1"/>
      <c r="B48" s="4" t="s">
        <v>15</v>
      </c>
      <c r="C48" s="29"/>
      <c r="D48" s="11"/>
      <c r="E48" s="11"/>
      <c r="F48" s="11"/>
    </row>
    <row r="49" spans="1:6" ht="17.25" x14ac:dyDescent="0.3">
      <c r="A49" s="1"/>
      <c r="B49" s="6" t="s">
        <v>14</v>
      </c>
      <c r="C49" s="7">
        <f>'seznam místností'!C8</f>
        <v>30</v>
      </c>
      <c r="D49" s="11"/>
      <c r="E49" s="11"/>
      <c r="F49" s="11"/>
    </row>
    <row r="50" spans="1:6" ht="17.25" x14ac:dyDescent="0.3">
      <c r="A50" s="1"/>
      <c r="B50" s="6" t="s">
        <v>19</v>
      </c>
      <c r="C50" s="5">
        <f>C49*C48</f>
        <v>0</v>
      </c>
      <c r="D50" s="10"/>
    </row>
    <row r="51" spans="1:6" ht="17.25" x14ac:dyDescent="0.3">
      <c r="A51" s="1"/>
      <c r="B51" s="2"/>
    </row>
    <row r="52" spans="1:6" ht="17.25" x14ac:dyDescent="0.3">
      <c r="A52" s="1" t="s">
        <v>7</v>
      </c>
      <c r="B52" s="2" t="s">
        <v>12</v>
      </c>
    </row>
    <row r="53" spans="1:6" ht="42" customHeight="1" x14ac:dyDescent="0.3">
      <c r="A53" s="1"/>
      <c r="B53" s="28" t="s">
        <v>27</v>
      </c>
      <c r="C53" s="28"/>
      <c r="D53" s="28"/>
      <c r="E53" s="28"/>
      <c r="F53" s="28"/>
    </row>
    <row r="54" spans="1:6" ht="17.25" x14ac:dyDescent="0.3">
      <c r="A54" s="1"/>
      <c r="B54" s="4" t="s">
        <v>15</v>
      </c>
      <c r="C54" s="29"/>
      <c r="D54" s="11"/>
      <c r="E54" s="11"/>
      <c r="F54" s="11"/>
    </row>
    <row r="55" spans="1:6" ht="17.25" x14ac:dyDescent="0.3">
      <c r="A55" s="1"/>
      <c r="B55" s="6" t="s">
        <v>14</v>
      </c>
      <c r="C55" s="7">
        <f>'seznam místností'!C9</f>
        <v>75</v>
      </c>
      <c r="D55" s="11"/>
      <c r="E55" s="11"/>
      <c r="F55" s="11"/>
    </row>
    <row r="56" spans="1:6" ht="17.25" x14ac:dyDescent="0.3">
      <c r="A56" s="1"/>
      <c r="B56" s="6" t="s">
        <v>19</v>
      </c>
      <c r="C56" s="5">
        <f>C55*C54</f>
        <v>0</v>
      </c>
      <c r="D56" s="10"/>
    </row>
    <row r="57" spans="1:6" ht="17.25" x14ac:dyDescent="0.3">
      <c r="A57" s="1"/>
      <c r="B57" s="2"/>
    </row>
    <row r="58" spans="1:6" ht="17.25" x14ac:dyDescent="0.3">
      <c r="A58" s="1" t="s">
        <v>8</v>
      </c>
      <c r="B58" s="2" t="s">
        <v>28</v>
      </c>
    </row>
    <row r="59" spans="1:6" ht="73.5" customHeight="1" x14ac:dyDescent="0.3">
      <c r="A59" s="1"/>
      <c r="B59" s="28" t="s">
        <v>33</v>
      </c>
      <c r="C59" s="28"/>
      <c r="D59" s="28"/>
      <c r="E59" s="28"/>
      <c r="F59" s="28"/>
    </row>
    <row r="60" spans="1:6" ht="17.25" x14ac:dyDescent="0.3">
      <c r="A60" s="1"/>
      <c r="B60" s="4" t="s">
        <v>15</v>
      </c>
      <c r="C60" s="29"/>
      <c r="D60" s="11"/>
      <c r="E60" s="11"/>
      <c r="F60" s="11"/>
    </row>
    <row r="61" spans="1:6" ht="17.25" x14ac:dyDescent="0.3">
      <c r="A61" s="1"/>
      <c r="B61" s="6" t="s">
        <v>14</v>
      </c>
      <c r="C61" s="7">
        <f>'seznam místností'!C10</f>
        <v>2</v>
      </c>
      <c r="D61" s="11"/>
      <c r="E61" s="11"/>
      <c r="F61" s="11"/>
    </row>
    <row r="62" spans="1:6" ht="17.25" x14ac:dyDescent="0.3">
      <c r="A62" s="1"/>
      <c r="B62" s="6" t="s">
        <v>19</v>
      </c>
      <c r="C62" s="5">
        <f>C61*C60</f>
        <v>0</v>
      </c>
      <c r="D62" s="10"/>
    </row>
    <row r="63" spans="1:6" ht="17.25" x14ac:dyDescent="0.3">
      <c r="A63" s="1"/>
      <c r="B63" s="2"/>
    </row>
    <row r="64" spans="1:6" ht="17.25" x14ac:dyDescent="0.3">
      <c r="A64" s="1" t="s">
        <v>9</v>
      </c>
      <c r="B64" s="2" t="s">
        <v>34</v>
      </c>
    </row>
    <row r="65" spans="1:8" ht="44.25" customHeight="1" x14ac:dyDescent="0.3">
      <c r="A65" s="1"/>
      <c r="B65" s="28" t="s">
        <v>29</v>
      </c>
      <c r="C65" s="28"/>
      <c r="D65" s="28"/>
      <c r="E65" s="28"/>
      <c r="F65" s="9"/>
    </row>
    <row r="66" spans="1:8" ht="17.25" x14ac:dyDescent="0.3">
      <c r="A66" s="1"/>
      <c r="B66" s="4" t="s">
        <v>15</v>
      </c>
      <c r="C66" s="29"/>
      <c r="D66" s="11"/>
      <c r="E66" s="11"/>
      <c r="F66" s="11"/>
    </row>
    <row r="67" spans="1:8" ht="17.25" x14ac:dyDescent="0.3">
      <c r="A67" s="1"/>
      <c r="B67" s="6" t="s">
        <v>14</v>
      </c>
      <c r="C67" s="7">
        <f>'seznam místností'!C11</f>
        <v>18</v>
      </c>
      <c r="D67" s="11"/>
      <c r="E67" s="11"/>
      <c r="F67" s="11"/>
    </row>
    <row r="68" spans="1:8" ht="17.25" x14ac:dyDescent="0.3">
      <c r="A68" s="1"/>
      <c r="B68" s="6" t="s">
        <v>19</v>
      </c>
      <c r="C68" s="5">
        <f>C67*C66</f>
        <v>0</v>
      </c>
      <c r="D68" s="10"/>
    </row>
    <row r="69" spans="1:8" ht="17.25" x14ac:dyDescent="0.3">
      <c r="A69" s="1"/>
      <c r="B69" s="2"/>
    </row>
    <row r="70" spans="1:8" ht="17.25" x14ac:dyDescent="0.3">
      <c r="A70" s="1" t="s">
        <v>10</v>
      </c>
      <c r="B70" s="2" t="s">
        <v>31</v>
      </c>
    </row>
    <row r="71" spans="1:8" ht="42.75" customHeight="1" x14ac:dyDescent="0.25">
      <c r="B71" s="28" t="s">
        <v>32</v>
      </c>
      <c r="C71" s="28"/>
      <c r="D71" s="28"/>
      <c r="E71" s="28"/>
      <c r="F71" s="28"/>
    </row>
    <row r="72" spans="1:8" x14ac:dyDescent="0.25">
      <c r="B72" s="4" t="s">
        <v>15</v>
      </c>
      <c r="C72" s="29"/>
      <c r="D72" s="11"/>
      <c r="E72" s="11"/>
      <c r="F72" s="11"/>
    </row>
    <row r="73" spans="1:8" x14ac:dyDescent="0.25">
      <c r="B73" s="6" t="s">
        <v>14</v>
      </c>
      <c r="C73" s="7">
        <f>'seznam místností'!C12</f>
        <v>2</v>
      </c>
      <c r="D73" s="11"/>
      <c r="E73" s="11"/>
      <c r="F73" s="11"/>
    </row>
    <row r="74" spans="1:8" x14ac:dyDescent="0.25">
      <c r="B74" s="6" t="s">
        <v>19</v>
      </c>
      <c r="C74" s="5">
        <f>C73*C72</f>
        <v>0</v>
      </c>
      <c r="D74" s="10"/>
    </row>
    <row r="75" spans="1:8" ht="17.25" x14ac:dyDescent="0.3">
      <c r="A75" s="1"/>
      <c r="B75" s="2"/>
    </row>
    <row r="76" spans="1:8" ht="17.25" x14ac:dyDescent="0.3">
      <c r="A76" s="1" t="s">
        <v>103</v>
      </c>
      <c r="B76" s="2" t="s">
        <v>104</v>
      </c>
    </row>
    <row r="77" spans="1:8" ht="45.75" customHeight="1" x14ac:dyDescent="0.25">
      <c r="B77" s="28" t="s">
        <v>105</v>
      </c>
      <c r="C77" s="28"/>
      <c r="D77" s="28"/>
      <c r="E77" s="28"/>
      <c r="F77" s="28"/>
      <c r="G77" s="9"/>
      <c r="H77" s="9"/>
    </row>
    <row r="78" spans="1:8" x14ac:dyDescent="0.25">
      <c r="B78" s="4" t="s">
        <v>15</v>
      </c>
      <c r="C78" s="29"/>
      <c r="D78" s="13"/>
    </row>
    <row r="79" spans="1:8" x14ac:dyDescent="0.25">
      <c r="B79" s="6" t="s">
        <v>14</v>
      </c>
      <c r="C79" s="5">
        <f>'seznam místností'!C13</f>
        <v>2</v>
      </c>
      <c r="D79" s="13"/>
    </row>
    <row r="80" spans="1:8" x14ac:dyDescent="0.25">
      <c r="B80" s="6" t="s">
        <v>19</v>
      </c>
      <c r="C80" s="5">
        <f>C79*C78</f>
        <v>0</v>
      </c>
      <c r="D80" s="10"/>
    </row>
    <row r="82" spans="1:7" ht="17.25" x14ac:dyDescent="0.3">
      <c r="A82" s="1" t="s">
        <v>38</v>
      </c>
      <c r="B82" s="2" t="s">
        <v>39</v>
      </c>
    </row>
    <row r="83" spans="1:7" x14ac:dyDescent="0.25">
      <c r="B83" s="28" t="s">
        <v>30</v>
      </c>
      <c r="C83" s="28"/>
      <c r="D83" s="28"/>
      <c r="E83" s="28"/>
      <c r="F83" s="28"/>
    </row>
    <row r="84" spans="1:7" x14ac:dyDescent="0.25">
      <c r="B84" s="4" t="s">
        <v>15</v>
      </c>
      <c r="C84" s="29"/>
      <c r="D84" s="11"/>
      <c r="E84" s="11"/>
      <c r="F84" s="11"/>
    </row>
    <row r="85" spans="1:7" x14ac:dyDescent="0.25">
      <c r="B85" s="6" t="s">
        <v>14</v>
      </c>
      <c r="C85" s="7">
        <f>'seznam místností'!C14</f>
        <v>2</v>
      </c>
      <c r="D85" s="11"/>
      <c r="E85" s="11"/>
      <c r="F85" s="11"/>
    </row>
    <row r="86" spans="1:7" x14ac:dyDescent="0.25">
      <c r="B86" s="6" t="s">
        <v>19</v>
      </c>
      <c r="C86" s="5">
        <f>C85*C84</f>
        <v>0</v>
      </c>
      <c r="D86" s="10"/>
      <c r="G86" s="12"/>
    </row>
    <row r="87" spans="1:7" ht="17.25" x14ac:dyDescent="0.3">
      <c r="A87" s="1"/>
      <c r="B87" s="6"/>
      <c r="C87" s="5"/>
      <c r="D87" s="10"/>
      <c r="G87" s="12"/>
    </row>
    <row r="88" spans="1:7" ht="17.25" x14ac:dyDescent="0.3">
      <c r="A88" s="1" t="s">
        <v>53</v>
      </c>
      <c r="B88" s="2" t="s">
        <v>87</v>
      </c>
      <c r="G88" s="12"/>
    </row>
    <row r="89" spans="1:7" x14ac:dyDescent="0.25">
      <c r="B89" s="28" t="s">
        <v>30</v>
      </c>
      <c r="C89" s="28"/>
      <c r="D89" s="28"/>
      <c r="E89" s="28"/>
      <c r="F89" s="28"/>
      <c r="G89" s="12"/>
    </row>
    <row r="90" spans="1:7" x14ac:dyDescent="0.25">
      <c r="B90" s="4" t="s">
        <v>15</v>
      </c>
      <c r="C90" s="29"/>
      <c r="D90" s="13"/>
      <c r="E90" s="13"/>
      <c r="F90" s="13"/>
      <c r="G90" s="12"/>
    </row>
    <row r="91" spans="1:7" x14ac:dyDescent="0.25">
      <c r="B91" s="6" t="s">
        <v>14</v>
      </c>
      <c r="C91" s="7">
        <f>'seznam místností'!C15</f>
        <v>1</v>
      </c>
      <c r="D91" s="13"/>
      <c r="E91" s="13"/>
      <c r="F91" s="13"/>
      <c r="G91" s="12"/>
    </row>
    <row r="92" spans="1:7" x14ac:dyDescent="0.25">
      <c r="B92" s="6" t="s">
        <v>19</v>
      </c>
      <c r="C92" s="5">
        <f>C91*C90</f>
        <v>0</v>
      </c>
      <c r="D92" s="10"/>
    </row>
    <row r="94" spans="1:7" ht="17.25" x14ac:dyDescent="0.3">
      <c r="A94" s="1" t="s">
        <v>56</v>
      </c>
      <c r="B94" s="2" t="s">
        <v>88</v>
      </c>
    </row>
    <row r="95" spans="1:7" x14ac:dyDescent="0.25">
      <c r="B95" s="28" t="s">
        <v>30</v>
      </c>
      <c r="C95" s="28"/>
      <c r="D95" s="28"/>
      <c r="E95" s="28"/>
      <c r="F95" s="28"/>
    </row>
    <row r="96" spans="1:7" x14ac:dyDescent="0.25">
      <c r="B96" s="4" t="s">
        <v>15</v>
      </c>
      <c r="C96" s="29"/>
      <c r="D96" s="13"/>
      <c r="E96" s="13"/>
      <c r="F96" s="13"/>
    </row>
    <row r="97" spans="1:6" x14ac:dyDescent="0.25">
      <c r="B97" s="6" t="s">
        <v>14</v>
      </c>
      <c r="C97" s="7">
        <f>'seznam místností'!C16</f>
        <v>1</v>
      </c>
      <c r="D97" s="13"/>
      <c r="E97" s="13"/>
      <c r="F97" s="13"/>
    </row>
    <row r="98" spans="1:6" x14ac:dyDescent="0.25">
      <c r="B98" s="6" t="s">
        <v>19</v>
      </c>
      <c r="C98" s="5">
        <f>C97*C96</f>
        <v>0</v>
      </c>
      <c r="D98" s="10"/>
    </row>
    <row r="100" spans="1:6" ht="17.25" x14ac:dyDescent="0.3">
      <c r="A100" s="1" t="s">
        <v>57</v>
      </c>
      <c r="B100" s="2" t="s">
        <v>89</v>
      </c>
    </row>
    <row r="101" spans="1:6" x14ac:dyDescent="0.25">
      <c r="B101" s="28" t="s">
        <v>30</v>
      </c>
      <c r="C101" s="28"/>
      <c r="D101" s="28"/>
      <c r="E101" s="28"/>
      <c r="F101" s="28"/>
    </row>
    <row r="102" spans="1:6" x14ac:dyDescent="0.25">
      <c r="B102" s="4" t="s">
        <v>15</v>
      </c>
      <c r="C102" s="29"/>
      <c r="D102" s="13"/>
      <c r="E102" s="13"/>
      <c r="F102" s="13"/>
    </row>
    <row r="103" spans="1:6" x14ac:dyDescent="0.25">
      <c r="B103" s="6" t="s">
        <v>14</v>
      </c>
      <c r="C103" s="7">
        <f>'seznam místností'!C17</f>
        <v>2</v>
      </c>
      <c r="D103" s="13"/>
      <c r="E103" s="13"/>
      <c r="F103" s="13"/>
    </row>
    <row r="104" spans="1:6" x14ac:dyDescent="0.25">
      <c r="B104" s="6" t="s">
        <v>19</v>
      </c>
      <c r="C104" s="5">
        <f>C103*C102</f>
        <v>0</v>
      </c>
      <c r="D104" s="10"/>
    </row>
    <row r="106" spans="1:6" ht="17.25" x14ac:dyDescent="0.3">
      <c r="A106" s="1" t="s">
        <v>60</v>
      </c>
      <c r="B106" s="2" t="s">
        <v>90</v>
      </c>
    </row>
    <row r="107" spans="1:6" x14ac:dyDescent="0.25">
      <c r="B107" s="28" t="s">
        <v>30</v>
      </c>
      <c r="C107" s="28"/>
      <c r="D107" s="28"/>
      <c r="E107" s="28"/>
      <c r="F107" s="28"/>
    </row>
    <row r="108" spans="1:6" x14ac:dyDescent="0.25">
      <c r="B108" s="4" t="s">
        <v>15</v>
      </c>
      <c r="C108" s="29"/>
      <c r="D108" s="13"/>
      <c r="E108" s="13"/>
      <c r="F108" s="13"/>
    </row>
    <row r="109" spans="1:6" x14ac:dyDescent="0.25">
      <c r="B109" s="6" t="s">
        <v>14</v>
      </c>
      <c r="C109" s="7">
        <f>'seznam místností'!C18</f>
        <v>1</v>
      </c>
      <c r="D109" s="13"/>
      <c r="E109" s="13"/>
      <c r="F109" s="13"/>
    </row>
    <row r="110" spans="1:6" x14ac:dyDescent="0.25">
      <c r="B110" s="6" t="s">
        <v>19</v>
      </c>
      <c r="C110" s="5">
        <f>C109*C108</f>
        <v>0</v>
      </c>
      <c r="D110" s="10"/>
    </row>
    <row r="112" spans="1:6" ht="17.25" x14ac:dyDescent="0.3">
      <c r="A112" s="1" t="s">
        <v>66</v>
      </c>
      <c r="B112" s="2" t="s">
        <v>91</v>
      </c>
    </row>
    <row r="113" spans="1:7" x14ac:dyDescent="0.25">
      <c r="B113" s="28" t="s">
        <v>30</v>
      </c>
      <c r="C113" s="28"/>
      <c r="D113" s="28"/>
      <c r="E113" s="28"/>
      <c r="F113" s="28"/>
    </row>
    <row r="114" spans="1:7" x14ac:dyDescent="0.25">
      <c r="B114" s="4" t="s">
        <v>15</v>
      </c>
      <c r="C114" s="29"/>
      <c r="D114" s="13"/>
      <c r="E114" s="13"/>
      <c r="F114" s="13"/>
    </row>
    <row r="115" spans="1:7" x14ac:dyDescent="0.25">
      <c r="B115" s="6" t="s">
        <v>14</v>
      </c>
      <c r="C115" s="7">
        <f>'seznam místností'!C19</f>
        <v>2</v>
      </c>
      <c r="D115" s="13"/>
      <c r="E115" s="13"/>
      <c r="F115" s="13"/>
    </row>
    <row r="116" spans="1:7" x14ac:dyDescent="0.25">
      <c r="B116" s="6" t="s">
        <v>19</v>
      </c>
      <c r="C116" s="5">
        <f>C115*C114</f>
        <v>0</v>
      </c>
      <c r="D116" s="10"/>
    </row>
    <row r="118" spans="1:7" ht="17.25" x14ac:dyDescent="0.3">
      <c r="A118" s="1" t="s">
        <v>68</v>
      </c>
      <c r="B118" s="2" t="s">
        <v>95</v>
      </c>
    </row>
    <row r="119" spans="1:7" x14ac:dyDescent="0.25">
      <c r="B119" s="28" t="s">
        <v>30</v>
      </c>
      <c r="C119" s="28"/>
      <c r="D119" s="28"/>
      <c r="E119" s="28"/>
      <c r="F119" s="28"/>
    </row>
    <row r="120" spans="1:7" x14ac:dyDescent="0.25">
      <c r="B120" s="4" t="s">
        <v>15</v>
      </c>
      <c r="C120" s="29"/>
      <c r="D120" s="13"/>
      <c r="E120" s="13"/>
      <c r="F120" s="13"/>
    </row>
    <row r="121" spans="1:7" x14ac:dyDescent="0.25">
      <c r="B121" s="6" t="s">
        <v>14</v>
      </c>
      <c r="C121" s="7">
        <f>'seznam místností'!C20</f>
        <v>2</v>
      </c>
      <c r="D121" s="13"/>
      <c r="E121" s="13"/>
      <c r="F121" s="13"/>
      <c r="G121" s="12"/>
    </row>
    <row r="122" spans="1:7" x14ac:dyDescent="0.25">
      <c r="B122" s="6" t="s">
        <v>19</v>
      </c>
      <c r="C122" s="5">
        <f>C121*C120</f>
        <v>0</v>
      </c>
      <c r="D122" s="10"/>
      <c r="G122" s="12"/>
    </row>
    <row r="123" spans="1:7" x14ac:dyDescent="0.25">
      <c r="G123" s="12"/>
    </row>
    <row r="124" spans="1:7" ht="17.25" x14ac:dyDescent="0.3">
      <c r="A124" s="1" t="s">
        <v>80</v>
      </c>
      <c r="B124" s="2" t="s">
        <v>94</v>
      </c>
      <c r="G124" s="12"/>
    </row>
    <row r="125" spans="1:7" x14ac:dyDescent="0.25">
      <c r="B125" s="28" t="s">
        <v>30</v>
      </c>
      <c r="C125" s="28"/>
      <c r="D125" s="28"/>
      <c r="E125" s="28"/>
      <c r="F125" s="28"/>
    </row>
    <row r="126" spans="1:7" x14ac:dyDescent="0.25">
      <c r="B126" s="4" t="s">
        <v>15</v>
      </c>
      <c r="C126" s="29"/>
      <c r="D126" s="13"/>
      <c r="E126" s="13"/>
      <c r="F126" s="13"/>
    </row>
    <row r="127" spans="1:7" x14ac:dyDescent="0.25">
      <c r="B127" s="6" t="s">
        <v>14</v>
      </c>
      <c r="C127" s="7">
        <f>'seznam místností'!C21</f>
        <v>2</v>
      </c>
      <c r="D127" s="13"/>
      <c r="E127" s="13"/>
      <c r="F127" s="13"/>
    </row>
    <row r="128" spans="1:7" x14ac:dyDescent="0.25">
      <c r="B128" s="6" t="s">
        <v>19</v>
      </c>
      <c r="C128" s="5">
        <f>C127*C126</f>
        <v>0</v>
      </c>
      <c r="D128" s="10"/>
    </row>
    <row r="130" spans="1:6" ht="17.25" x14ac:dyDescent="0.3">
      <c r="A130" s="1" t="s">
        <v>81</v>
      </c>
      <c r="B130" s="2" t="s">
        <v>93</v>
      </c>
    </row>
    <row r="131" spans="1:6" x14ac:dyDescent="0.25">
      <c r="B131" s="28" t="s">
        <v>30</v>
      </c>
      <c r="C131" s="28"/>
      <c r="D131" s="28"/>
      <c r="E131" s="28"/>
      <c r="F131" s="28"/>
    </row>
    <row r="132" spans="1:6" x14ac:dyDescent="0.25">
      <c r="B132" s="4" t="s">
        <v>15</v>
      </c>
      <c r="C132" s="29"/>
      <c r="D132" s="13"/>
      <c r="E132" s="13"/>
      <c r="F132" s="13"/>
    </row>
    <row r="133" spans="1:6" x14ac:dyDescent="0.25">
      <c r="B133" s="6" t="s">
        <v>14</v>
      </c>
      <c r="C133" s="7">
        <f>'seznam místností'!C22</f>
        <v>2</v>
      </c>
      <c r="D133" s="13"/>
      <c r="E133" s="13"/>
      <c r="F133" s="13"/>
    </row>
    <row r="134" spans="1:6" x14ac:dyDescent="0.25">
      <c r="B134" s="6" t="s">
        <v>19</v>
      </c>
      <c r="C134" s="5">
        <f>C133*C132</f>
        <v>0</v>
      </c>
      <c r="D134" s="10"/>
    </row>
    <row r="136" spans="1:6" ht="17.25" x14ac:dyDescent="0.3">
      <c r="A136" s="1" t="s">
        <v>83</v>
      </c>
      <c r="B136" s="2" t="s">
        <v>92</v>
      </c>
    </row>
    <row r="137" spans="1:6" x14ac:dyDescent="0.25">
      <c r="B137" s="28" t="s">
        <v>30</v>
      </c>
      <c r="C137" s="28"/>
      <c r="D137" s="28"/>
      <c r="E137" s="28"/>
      <c r="F137" s="28"/>
    </row>
    <row r="138" spans="1:6" x14ac:dyDescent="0.25">
      <c r="B138" s="4" t="s">
        <v>15</v>
      </c>
      <c r="C138" s="29"/>
      <c r="D138" s="13"/>
      <c r="E138" s="13"/>
      <c r="F138" s="13"/>
    </row>
    <row r="139" spans="1:6" x14ac:dyDescent="0.25">
      <c r="B139" s="6" t="s">
        <v>14</v>
      </c>
      <c r="C139" s="7">
        <f>'seznam místností'!C23</f>
        <v>2</v>
      </c>
      <c r="D139" s="13"/>
      <c r="E139" s="13"/>
      <c r="F139" s="13"/>
    </row>
    <row r="140" spans="1:6" x14ac:dyDescent="0.25">
      <c r="B140" s="6" t="s">
        <v>19</v>
      </c>
      <c r="C140" s="5">
        <f>C139*C138</f>
        <v>0</v>
      </c>
      <c r="D140" s="10"/>
    </row>
    <row r="142" spans="1:6" ht="18.75" x14ac:dyDescent="0.3">
      <c r="A142" s="22" t="s">
        <v>96</v>
      </c>
      <c r="B142" s="21"/>
      <c r="C142" s="21"/>
      <c r="D142" s="26">
        <f>SUM(C140,C134,C128,C122,C116,C110,C104,C98,C92,C86,C80,C74,C68,C62,C56,C50,C44,C38,C32,C26,C20,C14)</f>
        <v>0</v>
      </c>
      <c r="E142" s="26"/>
    </row>
    <row r="143" spans="1:6" ht="18.75" x14ac:dyDescent="0.3">
      <c r="A143" s="22" t="s">
        <v>97</v>
      </c>
      <c r="B143" s="21"/>
      <c r="C143" s="21"/>
      <c r="D143" s="30">
        <v>0</v>
      </c>
      <c r="E143" s="30"/>
    </row>
    <row r="144" spans="1:6" ht="25.5" customHeight="1" x14ac:dyDescent="0.3">
      <c r="A144" s="23" t="s">
        <v>98</v>
      </c>
      <c r="B144" s="21"/>
      <c r="C144" s="21"/>
      <c r="D144" s="26">
        <f>D143+D142</f>
        <v>0</v>
      </c>
      <c r="E144" s="26"/>
    </row>
    <row r="146" spans="1:1" x14ac:dyDescent="0.25">
      <c r="A146" s="3" t="s">
        <v>112</v>
      </c>
    </row>
  </sheetData>
  <sheetProtection password="CE2A" sheet="1" objects="1" scenarios="1"/>
  <mergeCells count="28">
    <mergeCell ref="B83:F83"/>
    <mergeCell ref="B71:F71"/>
    <mergeCell ref="A4:H4"/>
    <mergeCell ref="B29:F29"/>
    <mergeCell ref="B35:F35"/>
    <mergeCell ref="B41:F41"/>
    <mergeCell ref="B47:F47"/>
    <mergeCell ref="B53:F53"/>
    <mergeCell ref="B59:F59"/>
    <mergeCell ref="B11:G11"/>
    <mergeCell ref="B17:F17"/>
    <mergeCell ref="B23:F23"/>
    <mergeCell ref="D142:E142"/>
    <mergeCell ref="D143:E143"/>
    <mergeCell ref="D144:E144"/>
    <mergeCell ref="A6:C6"/>
    <mergeCell ref="A8:H8"/>
    <mergeCell ref="B77:F77"/>
    <mergeCell ref="B113:F113"/>
    <mergeCell ref="B119:F119"/>
    <mergeCell ref="B125:F125"/>
    <mergeCell ref="B131:F131"/>
    <mergeCell ref="B137:F137"/>
    <mergeCell ref="B65:E65"/>
    <mergeCell ref="B89:F89"/>
    <mergeCell ref="B95:F95"/>
    <mergeCell ref="B101:F101"/>
    <mergeCell ref="B107:F107"/>
  </mergeCells>
  <pageMargins left="0.70866141732283472" right="0.51181102362204722" top="1.284375" bottom="0.78740157480314965" header="0.31496062992125984" footer="0.31496062992125984"/>
  <pageSetup paperSize="9" scale="90" orientation="portrait" horizontalDpi="1200" verticalDpi="1200" r:id="rId1"/>
  <headerFooter>
    <oddHeader>&amp;L&amp;"-,Tučné"&amp;12Stavební úpravy a rozšíření krytého bazénu v Šumperku
Šumperk č.p. 2819, Lidická 81
PROJEKT INTERIÉRU
&amp;14&amp;UPrvní vybavení&amp;R                                                                    
 Z.č.: 01su2017
Počet stran:  &amp;N</oddHeader>
  </headerFooter>
  <rowBreaks count="3" manualBreakCount="3">
    <brk id="33" max="16383" man="1"/>
    <brk id="63" max="16383" man="1"/>
    <brk id="93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zoomScale="115" zoomScaleNormal="115" workbookViewId="0">
      <selection activeCell="A13" sqref="A13"/>
    </sheetView>
  </sheetViews>
  <sheetFormatPr defaultRowHeight="15" x14ac:dyDescent="0.25"/>
  <cols>
    <col min="1" max="1" width="12.85546875" style="12" customWidth="1"/>
    <col min="2" max="2" width="6.7109375" style="12" customWidth="1"/>
    <col min="3" max="3" width="5.28515625" style="12" customWidth="1"/>
    <col min="4" max="6" width="5" style="12" bestFit="1" customWidth="1"/>
    <col min="7" max="7" width="5.5703125" style="12" bestFit="1" customWidth="1"/>
    <col min="8" max="10" width="5" style="12" bestFit="1" customWidth="1"/>
    <col min="11" max="11" width="5.5703125" style="12" bestFit="1" customWidth="1"/>
    <col min="12" max="15" width="5" style="12" bestFit="1" customWidth="1"/>
    <col min="16" max="16" width="3.85546875" style="12" bestFit="1" customWidth="1"/>
    <col min="17" max="30" width="5" style="12" bestFit="1" customWidth="1"/>
    <col min="31" max="16384" width="9.140625" style="12"/>
  </cols>
  <sheetData>
    <row r="1" spans="1:30" ht="18" customHeight="1" x14ac:dyDescent="0.25">
      <c r="A1" s="16" t="s">
        <v>40</v>
      </c>
      <c r="B1" s="16" t="s">
        <v>85</v>
      </c>
      <c r="C1" s="17" t="s">
        <v>86</v>
      </c>
      <c r="D1" s="18" t="s">
        <v>37</v>
      </c>
      <c r="E1" s="19">
        <v>43009</v>
      </c>
      <c r="F1" s="19">
        <v>43040</v>
      </c>
      <c r="G1" s="19" t="s">
        <v>107</v>
      </c>
      <c r="H1" s="20">
        <v>44197</v>
      </c>
      <c r="I1" s="20">
        <v>44562</v>
      </c>
      <c r="J1" s="20">
        <v>44927</v>
      </c>
      <c r="K1" s="20" t="s">
        <v>108</v>
      </c>
      <c r="L1" s="20">
        <v>46388</v>
      </c>
      <c r="M1" s="20">
        <v>46753</v>
      </c>
      <c r="N1" s="20">
        <v>14977</v>
      </c>
      <c r="O1" s="20">
        <v>18994</v>
      </c>
      <c r="P1" s="19">
        <v>42888</v>
      </c>
      <c r="Q1" s="16" t="s">
        <v>61</v>
      </c>
      <c r="R1" s="16" t="s">
        <v>62</v>
      </c>
      <c r="S1" s="16" t="s">
        <v>63</v>
      </c>
      <c r="T1" s="16" t="s">
        <v>64</v>
      </c>
      <c r="U1" s="16" t="s">
        <v>69</v>
      </c>
      <c r="V1" s="16" t="s">
        <v>70</v>
      </c>
      <c r="W1" s="16" t="s">
        <v>72</v>
      </c>
      <c r="X1" s="16" t="s">
        <v>71</v>
      </c>
      <c r="Y1" s="16" t="s">
        <v>73</v>
      </c>
      <c r="Z1" s="16" t="s">
        <v>74</v>
      </c>
      <c r="AA1" s="16" t="s">
        <v>75</v>
      </c>
      <c r="AB1" s="16" t="s">
        <v>84</v>
      </c>
      <c r="AC1" s="16" t="s">
        <v>76</v>
      </c>
      <c r="AD1" s="16" t="s">
        <v>77</v>
      </c>
    </row>
    <row r="2" spans="1:30" ht="18" customHeight="1" x14ac:dyDescent="0.25">
      <c r="A2" s="15" t="s">
        <v>41</v>
      </c>
      <c r="B2" s="16" t="s">
        <v>0</v>
      </c>
      <c r="C2" s="16">
        <f>SUM(D2:AD2)</f>
        <v>19</v>
      </c>
      <c r="D2" s="14">
        <v>1</v>
      </c>
      <c r="E2" s="14">
        <v>2</v>
      </c>
      <c r="F2" s="14">
        <v>1</v>
      </c>
      <c r="G2" s="14"/>
      <c r="H2" s="14"/>
      <c r="I2" s="14">
        <v>3</v>
      </c>
      <c r="J2" s="14"/>
      <c r="K2" s="14"/>
      <c r="L2" s="14">
        <v>4</v>
      </c>
      <c r="M2" s="14"/>
      <c r="N2" s="14">
        <v>1</v>
      </c>
      <c r="O2" s="14">
        <v>1</v>
      </c>
      <c r="P2" s="14">
        <v>1</v>
      </c>
      <c r="Q2" s="14">
        <v>1</v>
      </c>
      <c r="R2" s="14"/>
      <c r="S2" s="14">
        <v>1</v>
      </c>
      <c r="T2" s="14"/>
      <c r="U2" s="14"/>
      <c r="V2" s="14"/>
      <c r="W2" s="14"/>
      <c r="X2" s="14"/>
      <c r="Y2" s="14"/>
      <c r="Z2" s="14">
        <v>2</v>
      </c>
      <c r="AA2" s="14">
        <v>1</v>
      </c>
      <c r="AB2" s="14"/>
      <c r="AC2" s="14"/>
      <c r="AD2" s="14"/>
    </row>
    <row r="3" spans="1:30" ht="18" customHeight="1" x14ac:dyDescent="0.25">
      <c r="A3" s="15" t="s">
        <v>42</v>
      </c>
      <c r="B3" s="16" t="s">
        <v>1</v>
      </c>
      <c r="C3" s="16">
        <f t="shared" ref="C3:C23" si="0">SUM(D3:AD3)</f>
        <v>19</v>
      </c>
      <c r="D3" s="14">
        <v>1</v>
      </c>
      <c r="E3" s="14">
        <v>2</v>
      </c>
      <c r="F3" s="14">
        <v>1</v>
      </c>
      <c r="G3" s="14"/>
      <c r="H3" s="14"/>
      <c r="I3" s="14">
        <v>3</v>
      </c>
      <c r="J3" s="14"/>
      <c r="K3" s="14"/>
      <c r="L3" s="14">
        <v>4</v>
      </c>
      <c r="M3" s="14"/>
      <c r="N3" s="14">
        <v>1</v>
      </c>
      <c r="O3" s="14">
        <v>1</v>
      </c>
      <c r="P3" s="14">
        <v>1</v>
      </c>
      <c r="Q3" s="14">
        <v>1</v>
      </c>
      <c r="R3" s="14"/>
      <c r="S3" s="14">
        <v>1</v>
      </c>
      <c r="T3" s="14"/>
      <c r="U3" s="14"/>
      <c r="V3" s="14"/>
      <c r="W3" s="14"/>
      <c r="X3" s="14"/>
      <c r="Y3" s="14"/>
      <c r="Z3" s="14">
        <v>2</v>
      </c>
      <c r="AA3" s="14">
        <v>1</v>
      </c>
      <c r="AB3" s="14"/>
      <c r="AC3" s="14"/>
      <c r="AD3" s="14"/>
    </row>
    <row r="4" spans="1:30" ht="18" customHeight="1" x14ac:dyDescent="0.25">
      <c r="A4" s="15" t="s">
        <v>43</v>
      </c>
      <c r="B4" s="16" t="s">
        <v>2</v>
      </c>
      <c r="C4" s="16">
        <f t="shared" si="0"/>
        <v>22</v>
      </c>
      <c r="D4" s="14">
        <v>1</v>
      </c>
      <c r="E4" s="14">
        <v>1</v>
      </c>
      <c r="F4" s="14">
        <v>1</v>
      </c>
      <c r="G4" s="14"/>
      <c r="H4" s="14">
        <v>2</v>
      </c>
      <c r="I4" s="14">
        <v>1</v>
      </c>
      <c r="J4" s="14"/>
      <c r="K4" s="14"/>
      <c r="L4" s="14">
        <v>3</v>
      </c>
      <c r="M4" s="14"/>
      <c r="N4" s="14">
        <v>1</v>
      </c>
      <c r="O4" s="14">
        <v>1</v>
      </c>
      <c r="P4" s="14">
        <v>1</v>
      </c>
      <c r="Q4" s="14">
        <v>1</v>
      </c>
      <c r="R4" s="14">
        <v>1</v>
      </c>
      <c r="S4" s="14">
        <v>1</v>
      </c>
      <c r="T4" s="14">
        <v>1</v>
      </c>
      <c r="U4" s="14">
        <v>1</v>
      </c>
      <c r="V4" s="14">
        <v>1</v>
      </c>
      <c r="W4" s="14">
        <v>1</v>
      </c>
      <c r="X4" s="14"/>
      <c r="Y4" s="14">
        <v>1</v>
      </c>
      <c r="Z4" s="14">
        <v>1</v>
      </c>
      <c r="AA4" s="14">
        <v>1</v>
      </c>
      <c r="AB4" s="14"/>
      <c r="AC4" s="14"/>
      <c r="AD4" s="14"/>
    </row>
    <row r="5" spans="1:30" ht="18" customHeight="1" x14ac:dyDescent="0.25">
      <c r="A5" s="15" t="s">
        <v>44</v>
      </c>
      <c r="B5" s="16" t="s">
        <v>3</v>
      </c>
      <c r="C5" s="16">
        <f t="shared" si="0"/>
        <v>22</v>
      </c>
      <c r="D5" s="14">
        <v>1</v>
      </c>
      <c r="E5" s="14">
        <v>1</v>
      </c>
      <c r="F5" s="14">
        <v>1</v>
      </c>
      <c r="G5" s="14"/>
      <c r="H5" s="14">
        <v>2</v>
      </c>
      <c r="I5" s="14">
        <v>1</v>
      </c>
      <c r="J5" s="14"/>
      <c r="K5" s="14"/>
      <c r="L5" s="14">
        <v>3</v>
      </c>
      <c r="M5" s="14"/>
      <c r="N5" s="14">
        <v>1</v>
      </c>
      <c r="O5" s="14">
        <v>1</v>
      </c>
      <c r="P5" s="14">
        <v>1</v>
      </c>
      <c r="Q5" s="14">
        <v>1</v>
      </c>
      <c r="R5" s="14">
        <v>1</v>
      </c>
      <c r="S5" s="14">
        <v>1</v>
      </c>
      <c r="T5" s="14">
        <v>1</v>
      </c>
      <c r="U5" s="14">
        <v>1</v>
      </c>
      <c r="V5" s="14">
        <v>1</v>
      </c>
      <c r="W5" s="14">
        <v>1</v>
      </c>
      <c r="X5" s="14"/>
      <c r="Y5" s="14">
        <v>1</v>
      </c>
      <c r="Z5" s="14">
        <v>1</v>
      </c>
      <c r="AA5" s="14">
        <v>1</v>
      </c>
      <c r="AB5" s="14"/>
      <c r="AC5" s="14"/>
      <c r="AD5" s="14"/>
    </row>
    <row r="6" spans="1:30" ht="18" customHeight="1" x14ac:dyDescent="0.25">
      <c r="A6" s="15" t="s">
        <v>45</v>
      </c>
      <c r="B6" s="16" t="s">
        <v>4</v>
      </c>
      <c r="C6" s="16">
        <f t="shared" si="0"/>
        <v>13</v>
      </c>
      <c r="D6" s="14"/>
      <c r="E6" s="14">
        <v>2</v>
      </c>
      <c r="F6" s="14">
        <v>1</v>
      </c>
      <c r="G6" s="14"/>
      <c r="H6" s="14"/>
      <c r="I6" s="14"/>
      <c r="J6" s="14"/>
      <c r="K6" s="14"/>
      <c r="L6" s="14">
        <v>4</v>
      </c>
      <c r="M6" s="14"/>
      <c r="N6" s="14">
        <v>1</v>
      </c>
      <c r="O6" s="14">
        <v>1</v>
      </c>
      <c r="P6" s="14">
        <v>1</v>
      </c>
      <c r="Q6" s="14"/>
      <c r="R6" s="14"/>
      <c r="S6" s="14">
        <v>1</v>
      </c>
      <c r="T6" s="14"/>
      <c r="U6" s="14"/>
      <c r="V6" s="14"/>
      <c r="W6" s="14"/>
      <c r="X6" s="14"/>
      <c r="Y6" s="14"/>
      <c r="Z6" s="14">
        <v>2</v>
      </c>
      <c r="AA6" s="14"/>
      <c r="AB6" s="14"/>
      <c r="AC6" s="14"/>
      <c r="AD6" s="14"/>
    </row>
    <row r="7" spans="1:30" ht="18" customHeight="1" x14ac:dyDescent="0.25">
      <c r="A7" s="15" t="s">
        <v>46</v>
      </c>
      <c r="B7" s="16" t="s">
        <v>5</v>
      </c>
      <c r="C7" s="16">
        <f t="shared" si="0"/>
        <v>13</v>
      </c>
      <c r="D7" s="14"/>
      <c r="E7" s="14">
        <v>2</v>
      </c>
      <c r="F7" s="14">
        <v>1</v>
      </c>
      <c r="G7" s="14"/>
      <c r="H7" s="14"/>
      <c r="I7" s="14"/>
      <c r="J7" s="14"/>
      <c r="K7" s="14"/>
      <c r="L7" s="14">
        <v>4</v>
      </c>
      <c r="M7" s="14"/>
      <c r="N7" s="14">
        <v>1</v>
      </c>
      <c r="O7" s="14">
        <v>1</v>
      </c>
      <c r="P7" s="14">
        <v>1</v>
      </c>
      <c r="Q7" s="14"/>
      <c r="R7" s="14"/>
      <c r="S7" s="14">
        <v>1</v>
      </c>
      <c r="T7" s="14"/>
      <c r="U7" s="14"/>
      <c r="V7" s="14"/>
      <c r="W7" s="14"/>
      <c r="X7" s="14"/>
      <c r="Y7" s="14"/>
      <c r="Z7" s="14">
        <v>2</v>
      </c>
      <c r="AA7" s="14"/>
      <c r="AB7" s="14"/>
      <c r="AC7" s="14"/>
      <c r="AD7" s="14"/>
    </row>
    <row r="8" spans="1:30" ht="18" customHeight="1" x14ac:dyDescent="0.25">
      <c r="A8" s="15" t="s">
        <v>47</v>
      </c>
      <c r="B8" s="16" t="s">
        <v>6</v>
      </c>
      <c r="C8" s="16">
        <f t="shared" si="0"/>
        <v>30</v>
      </c>
      <c r="D8" s="14">
        <v>1</v>
      </c>
      <c r="E8" s="14">
        <v>1</v>
      </c>
      <c r="F8" s="14">
        <v>1</v>
      </c>
      <c r="G8" s="14"/>
      <c r="H8" s="14">
        <v>3</v>
      </c>
      <c r="I8" s="14">
        <v>1</v>
      </c>
      <c r="J8" s="14"/>
      <c r="K8" s="14"/>
      <c r="L8" s="14">
        <v>5</v>
      </c>
      <c r="M8" s="14"/>
      <c r="N8" s="14">
        <v>1</v>
      </c>
      <c r="O8" s="14">
        <v>1</v>
      </c>
      <c r="P8" s="14">
        <v>1</v>
      </c>
      <c r="Q8" s="14">
        <v>1</v>
      </c>
      <c r="R8" s="14">
        <v>2</v>
      </c>
      <c r="S8" s="14">
        <v>1</v>
      </c>
      <c r="T8" s="14">
        <v>2</v>
      </c>
      <c r="U8" s="14">
        <v>2</v>
      </c>
      <c r="V8" s="14">
        <v>1</v>
      </c>
      <c r="W8" s="14">
        <v>1</v>
      </c>
      <c r="X8" s="14"/>
      <c r="Y8" s="14">
        <v>1</v>
      </c>
      <c r="Z8" s="14">
        <v>2</v>
      </c>
      <c r="AA8" s="14">
        <v>2</v>
      </c>
      <c r="AB8" s="14"/>
      <c r="AC8" s="14"/>
      <c r="AD8" s="14"/>
    </row>
    <row r="9" spans="1:30" ht="18" customHeight="1" x14ac:dyDescent="0.25">
      <c r="A9" s="15" t="s">
        <v>48</v>
      </c>
      <c r="B9" s="16" t="s">
        <v>7</v>
      </c>
      <c r="C9" s="16">
        <f t="shared" si="0"/>
        <v>75</v>
      </c>
      <c r="D9" s="14">
        <v>1</v>
      </c>
      <c r="E9" s="14">
        <v>2</v>
      </c>
      <c r="F9" s="14">
        <v>1</v>
      </c>
      <c r="G9" s="14"/>
      <c r="H9" s="14"/>
      <c r="I9" s="14">
        <v>3</v>
      </c>
      <c r="J9" s="14">
        <v>9</v>
      </c>
      <c r="K9" s="14"/>
      <c r="L9" s="14">
        <v>4</v>
      </c>
      <c r="M9" s="14">
        <v>9</v>
      </c>
      <c r="N9" s="14">
        <v>3</v>
      </c>
      <c r="O9" s="14">
        <v>1</v>
      </c>
      <c r="P9" s="14">
        <v>1</v>
      </c>
      <c r="Q9" s="14">
        <v>1</v>
      </c>
      <c r="R9" s="14">
        <v>2</v>
      </c>
      <c r="S9" s="14">
        <v>1</v>
      </c>
      <c r="T9" s="14">
        <v>2</v>
      </c>
      <c r="U9" s="14"/>
      <c r="V9" s="14">
        <v>4</v>
      </c>
      <c r="W9" s="14"/>
      <c r="X9" s="14"/>
      <c r="Y9" s="14">
        <v>4</v>
      </c>
      <c r="Z9" s="14">
        <v>2</v>
      </c>
      <c r="AA9" s="14">
        <v>1</v>
      </c>
      <c r="AB9" s="14">
        <v>20</v>
      </c>
      <c r="AC9" s="14">
        <v>1</v>
      </c>
      <c r="AD9" s="14">
        <v>3</v>
      </c>
    </row>
    <row r="10" spans="1:30" ht="18" customHeight="1" x14ac:dyDescent="0.25">
      <c r="A10" s="15" t="s">
        <v>49</v>
      </c>
      <c r="B10" s="16" t="s">
        <v>8</v>
      </c>
      <c r="C10" s="16">
        <f t="shared" si="0"/>
        <v>2</v>
      </c>
      <c r="D10" s="14"/>
      <c r="E10" s="14"/>
      <c r="F10" s="14"/>
      <c r="G10" s="14">
        <v>1</v>
      </c>
      <c r="H10" s="14"/>
      <c r="I10" s="14"/>
      <c r="J10" s="14"/>
      <c r="K10" s="14">
        <v>1</v>
      </c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</row>
    <row r="11" spans="1:30" ht="18" customHeight="1" x14ac:dyDescent="0.25">
      <c r="A11" s="15" t="s">
        <v>50</v>
      </c>
      <c r="B11" s="16" t="s">
        <v>9</v>
      </c>
      <c r="C11" s="16">
        <f t="shared" si="0"/>
        <v>18</v>
      </c>
      <c r="D11" s="14"/>
      <c r="E11" s="14"/>
      <c r="F11" s="14"/>
      <c r="G11" s="14"/>
      <c r="H11" s="14"/>
      <c r="I11" s="14"/>
      <c r="J11" s="14">
        <v>5</v>
      </c>
      <c r="K11" s="14"/>
      <c r="L11" s="14"/>
      <c r="M11" s="14">
        <v>5</v>
      </c>
      <c r="N11" s="14">
        <v>1</v>
      </c>
      <c r="O11" s="14">
        <v>1</v>
      </c>
      <c r="P11" s="14"/>
      <c r="Q11" s="14"/>
      <c r="R11" s="14">
        <v>1</v>
      </c>
      <c r="S11" s="14"/>
      <c r="T11" s="14">
        <v>1</v>
      </c>
      <c r="U11" s="14"/>
      <c r="V11" s="14">
        <v>2</v>
      </c>
      <c r="W11" s="14"/>
      <c r="X11" s="14"/>
      <c r="Y11" s="14">
        <v>2</v>
      </c>
      <c r="Z11" s="14"/>
      <c r="AA11" s="14"/>
      <c r="AB11" s="14"/>
      <c r="AC11" s="14"/>
      <c r="AD11" s="14"/>
    </row>
    <row r="12" spans="1:30" ht="18" customHeight="1" x14ac:dyDescent="0.25">
      <c r="A12" s="15" t="s">
        <v>51</v>
      </c>
      <c r="B12" s="16" t="s">
        <v>10</v>
      </c>
      <c r="C12" s="16">
        <f t="shared" si="0"/>
        <v>2</v>
      </c>
      <c r="D12" s="14"/>
      <c r="E12" s="14"/>
      <c r="F12" s="14"/>
      <c r="G12" s="14">
        <v>1</v>
      </c>
      <c r="H12" s="14"/>
      <c r="I12" s="14"/>
      <c r="J12" s="14"/>
      <c r="K12" s="14">
        <v>1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0" ht="18" customHeight="1" x14ac:dyDescent="0.25">
      <c r="A13" s="14" t="s">
        <v>106</v>
      </c>
      <c r="B13" s="16" t="s">
        <v>103</v>
      </c>
      <c r="C13" s="16">
        <f t="shared" si="0"/>
        <v>2</v>
      </c>
      <c r="D13" s="14"/>
      <c r="E13" s="14"/>
      <c r="F13" s="14"/>
      <c r="G13" s="14"/>
      <c r="H13" s="14"/>
      <c r="I13" s="14"/>
      <c r="J13" s="14">
        <v>1</v>
      </c>
      <c r="K13" s="14"/>
      <c r="L13" s="14"/>
      <c r="M13" s="14">
        <v>1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</row>
    <row r="14" spans="1:30" ht="18" customHeight="1" x14ac:dyDescent="0.25">
      <c r="A14" s="15" t="s">
        <v>52</v>
      </c>
      <c r="B14" s="16" t="s">
        <v>38</v>
      </c>
      <c r="C14" s="16">
        <f t="shared" si="0"/>
        <v>2</v>
      </c>
      <c r="D14" s="14">
        <v>1</v>
      </c>
      <c r="E14" s="14">
        <v>1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</row>
    <row r="15" spans="1:30" ht="18" customHeight="1" x14ac:dyDescent="0.25">
      <c r="A15" s="15" t="s">
        <v>54</v>
      </c>
      <c r="B15" s="16" t="s">
        <v>53</v>
      </c>
      <c r="C15" s="16">
        <f t="shared" si="0"/>
        <v>1</v>
      </c>
      <c r="D15" s="14"/>
      <c r="E15" s="14"/>
      <c r="F15" s="14"/>
      <c r="G15" s="14"/>
      <c r="H15" s="14">
        <v>1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</row>
    <row r="16" spans="1:30" ht="18" customHeight="1" x14ac:dyDescent="0.25">
      <c r="A16" s="15" t="s">
        <v>55</v>
      </c>
      <c r="B16" s="16" t="s">
        <v>56</v>
      </c>
      <c r="C16" s="16">
        <f t="shared" si="0"/>
        <v>1</v>
      </c>
      <c r="D16" s="14"/>
      <c r="E16" s="14"/>
      <c r="F16" s="14"/>
      <c r="G16" s="14"/>
      <c r="H16" s="14"/>
      <c r="I16" s="14"/>
      <c r="J16" s="14"/>
      <c r="K16" s="14"/>
      <c r="L16" s="14">
        <v>1</v>
      </c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</row>
    <row r="17" spans="1:30" ht="18" customHeight="1" x14ac:dyDescent="0.25">
      <c r="A17" s="15" t="s">
        <v>58</v>
      </c>
      <c r="B17" s="16" t="s">
        <v>57</v>
      </c>
      <c r="C17" s="16">
        <f t="shared" si="0"/>
        <v>2</v>
      </c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>
        <v>1</v>
      </c>
      <c r="O17" s="14">
        <v>1</v>
      </c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</row>
    <row r="18" spans="1:30" ht="18" customHeight="1" x14ac:dyDescent="0.25">
      <c r="A18" s="15" t="s">
        <v>59</v>
      </c>
      <c r="B18" s="16" t="s">
        <v>60</v>
      </c>
      <c r="C18" s="16">
        <f t="shared" si="0"/>
        <v>1</v>
      </c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>
        <v>1</v>
      </c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</row>
    <row r="19" spans="1:30" ht="18" customHeight="1" x14ac:dyDescent="0.25">
      <c r="A19" s="15" t="s">
        <v>65</v>
      </c>
      <c r="B19" s="16" t="s">
        <v>66</v>
      </c>
      <c r="C19" s="16">
        <f t="shared" si="0"/>
        <v>2</v>
      </c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>
        <v>1</v>
      </c>
      <c r="R19" s="14"/>
      <c r="S19" s="14">
        <v>1</v>
      </c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</row>
    <row r="20" spans="1:30" ht="18" customHeight="1" x14ac:dyDescent="0.25">
      <c r="A20" s="15" t="s">
        <v>67</v>
      </c>
      <c r="B20" s="16" t="s">
        <v>68</v>
      </c>
      <c r="C20" s="16">
        <f t="shared" si="0"/>
        <v>2</v>
      </c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>
        <v>1</v>
      </c>
      <c r="S20" s="14"/>
      <c r="T20" s="14">
        <v>1</v>
      </c>
      <c r="U20" s="14"/>
      <c r="V20" s="14"/>
      <c r="W20" s="14"/>
      <c r="X20" s="14"/>
      <c r="Y20" s="14"/>
      <c r="Z20" s="14"/>
      <c r="AA20" s="14"/>
      <c r="AB20" s="14"/>
      <c r="AC20" s="14"/>
      <c r="AD20" s="14"/>
    </row>
    <row r="21" spans="1:30" ht="18" customHeight="1" x14ac:dyDescent="0.25">
      <c r="A21" s="15" t="s">
        <v>78</v>
      </c>
      <c r="B21" s="16" t="s">
        <v>80</v>
      </c>
      <c r="C21" s="16">
        <f t="shared" si="0"/>
        <v>2</v>
      </c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>
        <v>1</v>
      </c>
      <c r="V21" s="14"/>
      <c r="W21" s="14">
        <v>1</v>
      </c>
      <c r="X21" s="14"/>
      <c r="Y21" s="14"/>
      <c r="Z21" s="14"/>
      <c r="AA21" s="14"/>
      <c r="AB21" s="14"/>
      <c r="AC21" s="14"/>
      <c r="AD21" s="14"/>
    </row>
    <row r="22" spans="1:30" ht="18" customHeight="1" x14ac:dyDescent="0.25">
      <c r="A22" s="15" t="s">
        <v>79</v>
      </c>
      <c r="B22" s="16" t="s">
        <v>81</v>
      </c>
      <c r="C22" s="16">
        <f t="shared" si="0"/>
        <v>2</v>
      </c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>
        <v>1</v>
      </c>
      <c r="W22" s="14"/>
      <c r="X22" s="14"/>
      <c r="Y22" s="14">
        <v>1</v>
      </c>
      <c r="Z22" s="14"/>
      <c r="AA22" s="14"/>
      <c r="AB22" s="14"/>
      <c r="AC22" s="14"/>
      <c r="AD22" s="14"/>
    </row>
    <row r="23" spans="1:30" ht="18" customHeight="1" x14ac:dyDescent="0.25">
      <c r="A23" s="15" t="s">
        <v>82</v>
      </c>
      <c r="B23" s="16" t="s">
        <v>83</v>
      </c>
      <c r="C23" s="16">
        <f t="shared" si="0"/>
        <v>2</v>
      </c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>
        <v>1</v>
      </c>
      <c r="AA23" s="14">
        <v>1</v>
      </c>
      <c r="AB23" s="14"/>
      <c r="AC23" s="14"/>
      <c r="AD23" s="14"/>
    </row>
  </sheetData>
  <sheetProtection password="CE2A" sheet="1" objects="1" scenarios="1"/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První vybavení</vt:lpstr>
      <vt:lpstr>seznam místností</vt:lpstr>
      <vt:lpstr>'seznam místností'!Oblast_tisku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svataj</dc:creator>
  <cp:lastModifiedBy>smital</cp:lastModifiedBy>
  <cp:lastPrinted>2017-02-13T07:45:39Z</cp:lastPrinted>
  <dcterms:created xsi:type="dcterms:W3CDTF">2017-02-01T07:49:29Z</dcterms:created>
  <dcterms:modified xsi:type="dcterms:W3CDTF">2018-01-12T14:54:07Z</dcterms:modified>
</cp:coreProperties>
</file>